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ropbox\BizDev\Blog\"/>
    </mc:Choice>
  </mc:AlternateContent>
  <bookViews>
    <workbookView xWindow="0" yWindow="0" windowWidth="20490" windowHeight="7755"/>
  </bookViews>
  <sheets>
    <sheet name="Coste actividades de Ven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3" i="1" s="1"/>
  <c r="B35" i="1" s="1"/>
  <c r="B11" i="1"/>
  <c r="B22" i="1" s="1"/>
  <c r="B31" i="1" l="1"/>
  <c r="B34" i="1"/>
  <c r="B30" i="1"/>
  <c r="B33" i="1"/>
  <c r="B29" i="1"/>
  <c r="B32" i="1"/>
  <c r="B26" i="1"/>
</calcChain>
</file>

<file path=xl/sharedStrings.xml><?xml version="1.0" encoding="utf-8"?>
<sst xmlns="http://schemas.openxmlformats.org/spreadsheetml/2006/main" count="38" uniqueCount="31">
  <si>
    <t>Cálculo del coste por visita/reunión comercial para un Ejecutivo de Ventas</t>
  </si>
  <si>
    <t>Coste de Ventas</t>
  </si>
  <si>
    <t>Valor</t>
  </si>
  <si>
    <t>Compensación total y Beneficios (anual)</t>
  </si>
  <si>
    <t>Introduce tus datos, en tu moneda</t>
  </si>
  <si>
    <t>Vehículo, gastos de transporte, desplazamientos</t>
  </si>
  <si>
    <t>Comidas, alojamiento, etc</t>
  </si>
  <si>
    <t>Teléfono de empresa, Internet out of office</t>
  </si>
  <si>
    <t>Otros</t>
  </si>
  <si>
    <t>Total Coste de Ventas anual</t>
  </si>
  <si>
    <t>Días útiles disponibles</t>
  </si>
  <si>
    <t>Días</t>
  </si>
  <si>
    <t>52 semanas/año X 5 días /semana</t>
  </si>
  <si>
    <t>Días festivos al año</t>
  </si>
  <si>
    <t>Introduce tus datos</t>
  </si>
  <si>
    <t>Vacaciones (Días laborables)</t>
  </si>
  <si>
    <t>Días de baja médica / permisos especiales</t>
  </si>
  <si>
    <t>Total Dias disponibles al año</t>
  </si>
  <si>
    <t>Coste por visita/reunión de ventas</t>
  </si>
  <si>
    <t>Coste de Ventas Total</t>
  </si>
  <si>
    <t>Dias disponibles</t>
  </si>
  <si>
    <t>Promedio Visitas/dia</t>
  </si>
  <si>
    <t>Tu Coste por visita</t>
  </si>
  <si>
    <t>Escenarios</t>
  </si>
  <si>
    <t>Coste por visita con 1 visita/día</t>
  </si>
  <si>
    <t>Coste por visita con 2 visita/día</t>
  </si>
  <si>
    <t>Coste por visita con 3 visita/día</t>
  </si>
  <si>
    <t>Coste por visita con 4 visita/día</t>
  </si>
  <si>
    <t>Coste por visita con 5 visita/día</t>
  </si>
  <si>
    <t>Coste por visita con 6 visita/día</t>
  </si>
  <si>
    <t>Coste por visita con 7 visita/día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</si>
</sst>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#,##0.00\ [$€-C0A];\-#,##0.00\ [$€-C0A]"/>
    <numFmt numFmtId="166" formatCode="#,##0.00\ [$€-C0A]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9" fontId="5" fillId="0" borderId="0" xfId="2" applyFont="1"/>
    <xf numFmtId="9" fontId="0" fillId="0" borderId="0" xfId="2" applyFont="1"/>
    <xf numFmtId="0" fontId="0" fillId="0" borderId="1" xfId="0" applyBorder="1"/>
    <xf numFmtId="165" fontId="6" fillId="0" borderId="1" xfId="1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7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6" fontId="11" fillId="4" borderId="1" xfId="0" applyNumberFormat="1" applyFont="1" applyFill="1" applyBorder="1" applyAlignment="1">
      <alignment horizontal="center"/>
    </xf>
    <xf numFmtId="167" fontId="5" fillId="0" borderId="0" xfId="2" applyNumberFormat="1" applyFont="1"/>
    <xf numFmtId="166" fontId="11" fillId="4" borderId="1" xfId="1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62.28515625" customWidth="1"/>
    <col min="2" max="2" width="15.28515625" style="26" bestFit="1" customWidth="1"/>
    <col min="3" max="3" width="31.42578125" style="6" customWidth="1"/>
  </cols>
  <sheetData>
    <row r="1" spans="1:3" x14ac:dyDescent="0.25">
      <c r="A1" s="1" t="s">
        <v>0</v>
      </c>
      <c r="B1" s="1"/>
      <c r="C1" s="1"/>
    </row>
    <row r="2" spans="1:3" ht="25.5" customHeight="1" x14ac:dyDescent="0.25">
      <c r="A2" s="2"/>
      <c r="B2" s="2"/>
      <c r="C2" s="2"/>
    </row>
    <row r="3" spans="1:3" ht="6" customHeight="1" x14ac:dyDescent="0.25">
      <c r="A3" s="3"/>
      <c r="B3" s="3"/>
      <c r="C3" s="3"/>
    </row>
    <row r="4" spans="1:3" s="7" customFormat="1" x14ac:dyDescent="0.25">
      <c r="A4" s="4" t="s">
        <v>1</v>
      </c>
      <c r="B4" s="5" t="s">
        <v>2</v>
      </c>
      <c r="C4" s="6"/>
    </row>
    <row r="5" spans="1:3" s="7" customFormat="1" x14ac:dyDescent="0.25">
      <c r="A5" s="8" t="s">
        <v>3</v>
      </c>
      <c r="B5" s="9">
        <v>40000</v>
      </c>
      <c r="C5" s="6" t="s">
        <v>4</v>
      </c>
    </row>
    <row r="6" spans="1:3" s="7" customFormat="1" x14ac:dyDescent="0.25">
      <c r="A6" s="8" t="s">
        <v>5</v>
      </c>
      <c r="B6" s="9">
        <v>8000</v>
      </c>
      <c r="C6" s="6" t="s">
        <v>4</v>
      </c>
    </row>
    <row r="7" spans="1:3" s="7" customFormat="1" x14ac:dyDescent="0.25">
      <c r="A7" s="8" t="s">
        <v>6</v>
      </c>
      <c r="B7" s="9">
        <v>10000</v>
      </c>
      <c r="C7" s="6" t="s">
        <v>4</v>
      </c>
    </row>
    <row r="8" spans="1:3" s="7" customFormat="1" x14ac:dyDescent="0.25">
      <c r="A8" s="8" t="s">
        <v>7</v>
      </c>
      <c r="B8" s="9">
        <v>1500</v>
      </c>
      <c r="C8" s="6" t="s">
        <v>4</v>
      </c>
    </row>
    <row r="9" spans="1:3" s="7" customFormat="1" x14ac:dyDescent="0.25">
      <c r="A9" s="8" t="s">
        <v>8</v>
      </c>
      <c r="B9" s="10"/>
      <c r="C9" s="6"/>
    </row>
    <row r="10" spans="1:3" s="7" customFormat="1" x14ac:dyDescent="0.25">
      <c r="A10" s="8"/>
      <c r="B10" s="10"/>
      <c r="C10" s="6"/>
    </row>
    <row r="11" spans="1:3" s="7" customFormat="1" x14ac:dyDescent="0.25">
      <c r="A11" s="11" t="s">
        <v>9</v>
      </c>
      <c r="B11" s="12">
        <f>SUM(B5:B8)</f>
        <v>59500</v>
      </c>
      <c r="C11" s="6"/>
    </row>
    <row r="13" spans="1:3" s="7" customFormat="1" x14ac:dyDescent="0.25">
      <c r="A13" s="4" t="s">
        <v>10</v>
      </c>
      <c r="B13" s="5" t="s">
        <v>11</v>
      </c>
      <c r="C13" s="6"/>
    </row>
    <row r="14" spans="1:3" s="7" customFormat="1" x14ac:dyDescent="0.25">
      <c r="A14" s="8" t="s">
        <v>12</v>
      </c>
      <c r="B14" s="13">
        <v>260</v>
      </c>
      <c r="C14" s="6"/>
    </row>
    <row r="15" spans="1:3" s="7" customFormat="1" x14ac:dyDescent="0.25">
      <c r="A15" s="8" t="s">
        <v>13</v>
      </c>
      <c r="B15" s="14">
        <v>14</v>
      </c>
      <c r="C15" s="6" t="s">
        <v>14</v>
      </c>
    </row>
    <row r="16" spans="1:3" s="7" customFormat="1" x14ac:dyDescent="0.25">
      <c r="A16" s="8" t="s">
        <v>15</v>
      </c>
      <c r="B16" s="14">
        <v>22</v>
      </c>
      <c r="C16" s="6" t="s">
        <v>14</v>
      </c>
    </row>
    <row r="17" spans="1:3" s="7" customFormat="1" x14ac:dyDescent="0.25">
      <c r="A17" s="8" t="s">
        <v>16</v>
      </c>
      <c r="B17" s="14">
        <v>2</v>
      </c>
      <c r="C17" s="6" t="s">
        <v>14</v>
      </c>
    </row>
    <row r="18" spans="1:3" s="7" customFormat="1" x14ac:dyDescent="0.25">
      <c r="A18" s="8"/>
      <c r="B18" s="13"/>
      <c r="C18" s="6"/>
    </row>
    <row r="19" spans="1:3" s="7" customFormat="1" x14ac:dyDescent="0.25">
      <c r="A19" s="11" t="s">
        <v>17</v>
      </c>
      <c r="B19" s="15">
        <f>B14-B15-B16-B17</f>
        <v>222</v>
      </c>
      <c r="C19" s="6"/>
    </row>
    <row r="21" spans="1:3" x14ac:dyDescent="0.25">
      <c r="A21" s="4" t="s">
        <v>18</v>
      </c>
      <c r="B21" s="5" t="s">
        <v>2</v>
      </c>
    </row>
    <row r="22" spans="1:3" x14ac:dyDescent="0.25">
      <c r="A22" s="8" t="s">
        <v>19</v>
      </c>
      <c r="B22" s="16">
        <f>B11</f>
        <v>59500</v>
      </c>
    </row>
    <row r="23" spans="1:3" x14ac:dyDescent="0.25">
      <c r="A23" s="8" t="s">
        <v>20</v>
      </c>
      <c r="B23" s="13">
        <f>B19</f>
        <v>222</v>
      </c>
    </row>
    <row r="24" spans="1:3" x14ac:dyDescent="0.25">
      <c r="A24" s="8" t="s">
        <v>21</v>
      </c>
      <c r="B24" s="14">
        <v>3.5</v>
      </c>
      <c r="C24" s="6" t="s">
        <v>14</v>
      </c>
    </row>
    <row r="25" spans="1:3" x14ac:dyDescent="0.25">
      <c r="A25" s="8"/>
      <c r="B25" s="13"/>
    </row>
    <row r="26" spans="1:3" ht="15.75" x14ac:dyDescent="0.25">
      <c r="A26" s="17" t="s">
        <v>22</v>
      </c>
      <c r="B26" s="18">
        <f>B22/(B23*B24)</f>
        <v>76.576576576576571</v>
      </c>
    </row>
    <row r="27" spans="1:3" x14ac:dyDescent="0.25">
      <c r="A27" s="8"/>
      <c r="B27" s="13"/>
    </row>
    <row r="28" spans="1:3" ht="15.75" x14ac:dyDescent="0.25">
      <c r="A28" s="19" t="s">
        <v>23</v>
      </c>
      <c r="B28" s="20"/>
    </row>
    <row r="29" spans="1:3" x14ac:dyDescent="0.25">
      <c r="A29" s="21" t="s">
        <v>24</v>
      </c>
      <c r="B29" s="22">
        <f>B22/B23*1</f>
        <v>268.01801801801804</v>
      </c>
    </row>
    <row r="30" spans="1:3" x14ac:dyDescent="0.25">
      <c r="A30" s="21" t="s">
        <v>25</v>
      </c>
      <c r="B30" s="22">
        <f>B22/(B23*2)</f>
        <v>134.00900900900902</v>
      </c>
      <c r="C30" s="23"/>
    </row>
    <row r="31" spans="1:3" x14ac:dyDescent="0.25">
      <c r="A31" s="21" t="s">
        <v>26</v>
      </c>
      <c r="B31" s="24">
        <f>B22/(B23*3)</f>
        <v>89.339339339339332</v>
      </c>
      <c r="C31" s="23"/>
    </row>
    <row r="32" spans="1:3" x14ac:dyDescent="0.25">
      <c r="A32" s="21" t="s">
        <v>27</v>
      </c>
      <c r="B32" s="24">
        <f>B22/(B23*4)</f>
        <v>67.00450450450451</v>
      </c>
      <c r="C32" s="23"/>
    </row>
    <row r="33" spans="1:3" x14ac:dyDescent="0.25">
      <c r="A33" s="21" t="s">
        <v>28</v>
      </c>
      <c r="B33" s="24">
        <f>B22/(B23*5)</f>
        <v>53.603603603603602</v>
      </c>
      <c r="C33" s="23"/>
    </row>
    <row r="34" spans="1:3" x14ac:dyDescent="0.25">
      <c r="A34" s="21" t="s">
        <v>29</v>
      </c>
      <c r="B34" s="24">
        <f>B22/(B23*6)</f>
        <v>44.669669669669666</v>
      </c>
      <c r="C34" s="23"/>
    </row>
    <row r="35" spans="1:3" x14ac:dyDescent="0.25">
      <c r="A35" s="21" t="s">
        <v>30</v>
      </c>
      <c r="B35" s="24">
        <f>B23/(B24*7)</f>
        <v>9.0612244897959187</v>
      </c>
    </row>
    <row r="36" spans="1:3" x14ac:dyDescent="0.25">
      <c r="B36" s="25"/>
    </row>
    <row r="37" spans="1:3" x14ac:dyDescent="0.25">
      <c r="B37" s="25"/>
    </row>
    <row r="38" spans="1:3" x14ac:dyDescent="0.25">
      <c r="B38" s="25"/>
    </row>
    <row r="39" spans="1:3" x14ac:dyDescent="0.25">
      <c r="B39" s="25"/>
    </row>
    <row r="40" spans="1:3" x14ac:dyDescent="0.25">
      <c r="B40" s="25"/>
    </row>
  </sheetData>
  <mergeCells count="1">
    <mergeCell ref="A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Coste actividades de Venta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2015-06-17T17:20:44Z</dcterms:created>
  <dcterms:modified xsi:type="dcterms:W3CDTF">2015-06-17T17:22:42Z</dcterms:modified>
</cp:coreProperties>
</file>